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racownik\Desktop\ZP.01.02.2026 - Zabezpieczenie medyczne\dogłoszenia\"/>
    </mc:Choice>
  </mc:AlternateContent>
  <xr:revisionPtr revIDLastSave="0" documentId="8_{AC20802B-8202-4C42-A84B-9906E84A4818}" xr6:coauthVersionLast="47" xr6:coauthVersionMax="47" xr10:uidLastSave="{00000000-0000-0000-0000-000000000000}"/>
  <bookViews>
    <workbookView xWindow="-108" yWindow="-108" windowWidth="23256" windowHeight="12456" xr2:uid="{30BD1873-E0C9-4FAD-8B8D-1EF8F2CD2A5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1" l="1"/>
  <c r="K37" i="1" s="1"/>
  <c r="H36" i="1"/>
  <c r="K36" i="1" s="1"/>
  <c r="H34" i="1"/>
  <c r="K34" i="1" s="1"/>
  <c r="H33" i="1"/>
  <c r="K33" i="1" s="1"/>
  <c r="D38" i="1"/>
  <c r="D35" i="1"/>
  <c r="H15" i="1"/>
  <c r="H16" i="1" s="1"/>
  <c r="H13" i="1"/>
  <c r="H12" i="1"/>
  <c r="K12" i="1" s="1"/>
  <c r="D27" i="1"/>
  <c r="H26" i="1"/>
  <c r="K26" i="1" s="1"/>
  <c r="K27" i="1" s="1"/>
  <c r="L27" i="1" s="1"/>
  <c r="H24" i="1"/>
  <c r="K24" i="1" s="1"/>
  <c r="H23" i="1"/>
  <c r="K23" i="1" s="1"/>
  <c r="H22" i="1"/>
  <c r="K22" i="1" s="1"/>
  <c r="K25" i="1" l="1"/>
  <c r="L25" i="1" s="1"/>
  <c r="H35" i="1"/>
  <c r="H14" i="1"/>
  <c r="H38" i="1"/>
  <c r="K38" i="1"/>
  <c r="L38" i="1" s="1"/>
  <c r="K35" i="1"/>
  <c r="L35" i="1" s="1"/>
  <c r="K13" i="1"/>
  <c r="K14" i="1" s="1"/>
  <c r="K15" i="1"/>
  <c r="K16" i="1" s="1"/>
  <c r="L16" i="1" s="1"/>
  <c r="H27" i="1"/>
  <c r="H25" i="1"/>
  <c r="L14" i="1" l="1"/>
  <c r="L17" i="1" s="1"/>
  <c r="K42" i="1"/>
  <c r="L39" i="1"/>
  <c r="L28" i="1"/>
  <c r="L42" i="1" l="1"/>
</calcChain>
</file>

<file path=xl/sharedStrings.xml><?xml version="1.0" encoding="utf-8"?>
<sst xmlns="http://schemas.openxmlformats.org/spreadsheetml/2006/main" count="130" uniqueCount="75">
  <si>
    <t>Formularz oferty cenowej</t>
  </si>
  <si>
    <t>Stawka VAT (w %)</t>
  </si>
  <si>
    <t>kol. 1</t>
  </si>
  <si>
    <t>kol. 2</t>
  </si>
  <si>
    <t>kol. 3</t>
  </si>
  <si>
    <t>kol. 4</t>
  </si>
  <si>
    <t>kol. 5</t>
  </si>
  <si>
    <t>kol. 6</t>
  </si>
  <si>
    <t>kol. 7</t>
  </si>
  <si>
    <t>kol. 8</t>
  </si>
  <si>
    <t>kol. 9</t>
  </si>
  <si>
    <t>netto</t>
  </si>
  <si>
    <t>brutto</t>
  </si>
  <si>
    <t>Stawka VAT
 (w %)</t>
  </si>
  <si>
    <t>Rodzaj imprezy</t>
  </si>
  <si>
    <t>Ilość imprez</t>
  </si>
  <si>
    <t>Rodzaj zabezpieczenia medycznego</t>
  </si>
  <si>
    <t>Ilość zespołów</t>
  </si>
  <si>
    <t>Czas trwania 
imprezy
Rg</t>
  </si>
  <si>
    <t>Stawka brutto
 za  1Rg 
pracy zespołu  
zł</t>
  </si>
  <si>
    <t>Patrol 
ratowniczy pieszy 
(2 osoby)</t>
  </si>
  <si>
    <t>Koszt brutto
pracy zespołu
zł</t>
  </si>
  <si>
    <t>Imprezy masowe</t>
  </si>
  <si>
    <t>Imprezy niemasowe</t>
  </si>
  <si>
    <r>
      <t xml:space="preserve">	</t>
    </r>
    <r>
      <rPr>
        <b/>
        <sz val="11"/>
        <color theme="1"/>
        <rFont val="Calibri"/>
        <family val="2"/>
        <charset val="238"/>
      </rPr>
      <t xml:space="preserve">Noszowi  </t>
    </r>
    <r>
      <rPr>
        <b/>
        <sz val="9"/>
        <color theme="1"/>
        <rFont val="Calibri"/>
        <family val="2"/>
        <charset val="238"/>
      </rPr>
      <t xml:space="preserve">
(4 osoby - jednolicie ubrane ,wyposażone w narzutki zgodnie z przepisami PZPN oraz wyposażone w dwie sztuki sztywnych noszy lub kosze transportowe)</t>
    </r>
  </si>
  <si>
    <r>
      <rPr>
        <b/>
        <sz val="11"/>
        <color theme="1"/>
        <rFont val="Calibri"/>
        <family val="2"/>
        <charset val="238"/>
      </rPr>
      <t xml:space="preserve">Patrol 
ratowniczy pieszy 
</t>
    </r>
    <r>
      <rPr>
        <b/>
        <sz val="9"/>
        <color theme="1"/>
        <rFont val="Calibri"/>
        <family val="2"/>
        <charset val="238"/>
      </rPr>
      <t>(2 osoby)</t>
    </r>
  </si>
  <si>
    <r>
      <rPr>
        <b/>
        <sz val="12"/>
        <color theme="1"/>
        <rFont val="Calibri"/>
        <family val="2"/>
        <charset val="238"/>
      </rPr>
      <t>Imprezy masowe</t>
    </r>
    <r>
      <rPr>
        <b/>
        <sz val="10"/>
        <color theme="1"/>
        <rFont val="Calibri"/>
        <family val="2"/>
        <charset val="238"/>
      </rPr>
      <t xml:space="preserve">
(w tym 17 spotkań ligowych, 3 spotkania w ramach Pucharu Polski, ewentualnie 2 mecze barażowe),</t>
    </r>
  </si>
  <si>
    <r>
      <rPr>
        <b/>
        <sz val="11"/>
        <color theme="1"/>
        <rFont val="Calibri"/>
        <family val="2"/>
        <charset val="238"/>
      </rPr>
      <t>Ratownik medyczny lub ratownik KPP</t>
    </r>
    <r>
      <rPr>
        <b/>
        <sz val="9"/>
        <color theme="1"/>
        <rFont val="Calibri"/>
        <family val="2"/>
        <charset val="238"/>
      </rPr>
      <t xml:space="preserve">
(1 osoba)</t>
    </r>
  </si>
  <si>
    <r>
      <rPr>
        <b/>
        <sz val="12"/>
        <color theme="1"/>
        <rFont val="Calibri"/>
        <family val="2"/>
        <charset val="238"/>
      </rPr>
      <t>Imprezy niemasowe</t>
    </r>
    <r>
      <rPr>
        <b/>
        <sz val="11"/>
        <color theme="1"/>
        <rFont val="Calibri"/>
        <family val="2"/>
        <charset val="238"/>
      </rPr>
      <t xml:space="preserve">
(</t>
    </r>
    <r>
      <rPr>
        <b/>
        <sz val="10"/>
        <color theme="1"/>
        <rFont val="Calibri"/>
        <family val="2"/>
        <charset val="238"/>
      </rPr>
      <t>w tym 90 spotkań ligowych Akademii Piłki nożnej</t>
    </r>
  </si>
  <si>
    <r>
      <rPr>
        <b/>
        <sz val="11"/>
        <color theme="1"/>
        <rFont val="Calibri"/>
        <family val="2"/>
        <charset val="238"/>
      </rPr>
      <t xml:space="preserve">Patrol 
ratowniczy pieszy </t>
    </r>
    <r>
      <rPr>
        <b/>
        <sz val="9"/>
        <color theme="1"/>
        <rFont val="Calibri"/>
        <family val="2"/>
        <charset val="238"/>
      </rPr>
      <t xml:space="preserve">
(2 osoby)</t>
    </r>
  </si>
  <si>
    <r>
      <t xml:space="preserve">dotyczy postępowania o udzielenie zamówienia publicznego, pn.   
</t>
    </r>
    <r>
      <rPr>
        <b/>
        <sz val="12"/>
        <color rgb="FF0070C0"/>
        <rFont val="Calibri"/>
        <family val="2"/>
        <charset val="238"/>
      </rPr>
      <t xml:space="preserve"> „Świadczenie przez Wykonawcę usług w zakresie zabezpieczenia medycznego uczestników imprez masowych i imprez niemasowych 
organizowanych przez Zamawiającego w sezonie 2026”</t>
    </r>
  </si>
  <si>
    <t xml:space="preserve">SEKCJA HOKEJA NA LODZIE </t>
  </si>
  <si>
    <t xml:space="preserve">SEKCJA KOSZYKÓWKI </t>
  </si>
  <si>
    <t>Załącznik nr 3</t>
  </si>
  <si>
    <t>*  Wykonawca uzupełnia jedynie stawki jednostkowe w kolumnie 6 oraz stawkę VAT w kolumnie 7</t>
  </si>
  <si>
    <t xml:space="preserve">Całość 
kosztów brutto 
za wszystkie imprezy Sekcji Hokeja 
</t>
  </si>
  <si>
    <t xml:space="preserve">Całość 
kosztów brutto 
za wszystkie imprezy
Sekcji Piłki nożnej </t>
  </si>
  <si>
    <t xml:space="preserve">** W przypadku gdy przedmiot zamówienia jest zwolniony z podatku VAT, wykonawca nie wpisuje stawki podatku, lecz wskazuje wyraźnie „zwolnione z VAT” wraz z podstawą prawną zwolnienia. </t>
  </si>
  <si>
    <t>Poniższe ilości mają charakter szacunkowy i orientacyjny oraz nie stanowią zobowiązania zamawiającego do ich pełnej realizacji.</t>
  </si>
  <si>
    <t xml:space="preserve">Całość 
kosztów brutto 
za wszystkie imprezy
Sekcji Koszykówki </t>
  </si>
  <si>
    <t>SEKCJA PIŁKI NOŻNEJ</t>
  </si>
  <si>
    <t>Łączny czas  pracy zespołów 
Rg</t>
  </si>
  <si>
    <t>RAZEM</t>
  </si>
  <si>
    <t xml:space="preserve">Imprezy masowe
</t>
  </si>
  <si>
    <r>
      <rPr>
        <b/>
        <sz val="12"/>
        <color theme="1"/>
        <rFont val="Calibri"/>
        <family val="2"/>
        <charset val="238"/>
      </rPr>
      <t>Imprezy niemasowe</t>
    </r>
    <r>
      <rPr>
        <b/>
        <sz val="11"/>
        <color theme="1"/>
        <rFont val="Calibri"/>
        <family val="2"/>
        <charset val="238"/>
      </rPr>
      <t xml:space="preserve">
42
(w tym 24 Akademii Koszykówki)</t>
    </r>
  </si>
  <si>
    <t>Suma</t>
  </si>
  <si>
    <t xml:space="preserve">Całość 
kosztów za wszystkie imprezy </t>
  </si>
  <si>
    <t>OFERUJEMY WYKONANIE ZAMÓWIENIA ZA CENĘ JEDNOSTKOWĄ*  (za 1 roboczogodzinę zespołu)</t>
  </si>
  <si>
    <t>Zespoły zabezpieczenia medycznego</t>
  </si>
  <si>
    <t xml:space="preserve">	Zespół wyjazdowy S
      (wyspecjalizowany zespół ratowniczy 
       Składa się min. z 3 osób, w składzie musi znajdować się lekarz systemu
       oraz pielęgniarka systemu lub ratownik medyczny )                              </t>
  </si>
  <si>
    <t>a)</t>
  </si>
  <si>
    <t>b)</t>
  </si>
  <si>
    <t>c)</t>
  </si>
  <si>
    <t>d)</t>
  </si>
  <si>
    <t>e)</t>
  </si>
  <si>
    <t xml:space="preserve">	Ratownik medyczny                                                                                                                  
      (1 osoba posiadająca dyplom ratownika medycznego)</t>
  </si>
  <si>
    <t>f)</t>
  </si>
  <si>
    <t>g)</t>
  </si>
  <si>
    <t>Personel medyczny – lekarz</t>
  </si>
  <si>
    <t xml:space="preserve">Zespół wyjazdowy P 
     (wyspecjalizowany zespół ratowniczy 
     Składa się min. z 2 osób, w składzie musi się znajdować
     pielęgniarka systemu lub ratownik medyczny)	</t>
  </si>
  <si>
    <t xml:space="preserve">Noszowi  
      (jednolicie ubrane 4 osoby wyposażone w narzutki 
      zgodnie z  przepisami PZPN oraz wyposażone w dwie sztuki                                         
      sztywnych noszy lub kosze transportowe)			</t>
  </si>
  <si>
    <t>Patrol pieszy 
       (2 osoby z czego co najmniej jedna posiada dyplom ratownika
       medycznego lub posiada uprawnienia „pielęgniarki/pielęgniarza                              
       systemu” wyposażone w jeden przenośny aparat AED) )</t>
  </si>
  <si>
    <t xml:space="preserve">	Ratownik KPP                                                                                                                            
      (1 osoba posiadająca uprawnienia ratownika KPP)</t>
  </si>
  <si>
    <t>………….……………… zł brutto/  Rg</t>
  </si>
  <si>
    <t xml:space="preserve">    ………….……………… zł brutto/ Rg</t>
  </si>
  <si>
    <t xml:space="preserve">     w tym Vat    ………….………</t>
  </si>
  <si>
    <t xml:space="preserve">  w tym Vat    ………….………</t>
  </si>
  <si>
    <t>Wartość podatku Vat</t>
  </si>
  <si>
    <t>Cena jednostkowa brutto</t>
  </si>
  <si>
    <t>Lp.</t>
  </si>
  <si>
    <t>UWAGA: 
Formularz oferty cenowej winien zostać sporządzony, pod rygorem nieważności w formie elektronicznej lub w postaci elektronicznej opatrzonej podpisem zaufanym lub podpisem osobistym</t>
  </si>
  <si>
    <t>Numer postępowania: ZP/01/02/2026</t>
  </si>
  <si>
    <t>Zespół wyjazdowy P 
(2 osobowy)</t>
  </si>
  <si>
    <t xml:space="preserve">
Zespół wyjazdowy S 
(3 osobowy)
</t>
  </si>
  <si>
    <r>
      <rPr>
        <b/>
        <sz val="3"/>
        <color theme="1"/>
        <rFont val="Calibri"/>
        <family val="2"/>
        <charset val="238"/>
      </rPr>
      <t xml:space="preserve">
</t>
    </r>
    <r>
      <rPr>
        <b/>
        <sz val="11"/>
        <color theme="1"/>
        <rFont val="Calibri"/>
        <family val="2"/>
        <charset val="238"/>
      </rPr>
      <t xml:space="preserve">Zespół wyjazdowy S 
(3 osobowy)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</si>
</sst>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color theme="1"/>
      <name val="Calibri"/>
      <family val="2"/>
      <charset val="238"/>
    </font>
    <font>
      <sz val="8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rgb="FF0070C0"/>
      <name val="Calibri"/>
      <family val="2"/>
      <charset val="238"/>
    </font>
    <font>
      <b/>
      <sz val="11"/>
      <color theme="9"/>
      <name val="Calibri"/>
      <family val="2"/>
      <charset val="238"/>
    </font>
    <font>
      <b/>
      <sz val="10"/>
      <color theme="9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color rgb="FFC00000"/>
      <name val="Calibri"/>
      <family val="2"/>
      <charset val="238"/>
    </font>
    <font>
      <b/>
      <sz val="11"/>
      <color rgb="FF00B050"/>
      <name val="Calibri"/>
      <family val="2"/>
      <charset val="238"/>
    </font>
    <font>
      <b/>
      <sz val="11"/>
      <color theme="1"/>
      <name val="Aptos Narrow"/>
      <family val="2"/>
      <charset val="238"/>
      <scheme val="minor"/>
    </font>
    <font>
      <b/>
      <sz val="11"/>
      <color rgb="FFFF0000"/>
      <name val="Aptos Narrow"/>
      <family val="2"/>
      <scheme val="minor"/>
    </font>
    <font>
      <b/>
      <sz val="10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3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4" fontId="7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4" fontId="5" fillId="0" borderId="0" xfId="0" applyNumberFormat="1" applyFont="1"/>
    <xf numFmtId="1" fontId="6" fillId="0" borderId="1" xfId="0" applyNumberFormat="1" applyFont="1" applyBorder="1" applyAlignment="1">
      <alignment horizontal="center" vertical="center"/>
    </xf>
    <xf numFmtId="44" fontId="11" fillId="0" borderId="1" xfId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4" fontId="0" fillId="0" borderId="0" xfId="0" applyNumberFormat="1"/>
    <xf numFmtId="44" fontId="8" fillId="2" borderId="3" xfId="0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9" fontId="16" fillId="0" borderId="1" xfId="2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12" fillId="5" borderId="1" xfId="0" applyNumberFormat="1" applyFont="1" applyFill="1" applyBorder="1" applyAlignment="1">
      <alignment horizontal="center" vertical="center" wrapText="1"/>
    </xf>
    <xf numFmtId="9" fontId="16" fillId="5" borderId="1" xfId="2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4" fontId="6" fillId="5" borderId="1" xfId="1" applyNumberFormat="1" applyFont="1" applyFill="1" applyBorder="1" applyAlignment="1">
      <alignment horizontal="center" vertical="center"/>
    </xf>
    <xf numFmtId="44" fontId="6" fillId="5" borderId="1" xfId="1" applyFont="1" applyFill="1" applyBorder="1" applyAlignment="1">
      <alignment horizontal="center" vertical="center"/>
    </xf>
    <xf numFmtId="0" fontId="5" fillId="3" borderId="0" xfId="0" applyFont="1" applyFill="1"/>
    <xf numFmtId="44" fontId="6" fillId="3" borderId="1" xfId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44" fontId="11" fillId="4" borderId="1" xfId="1" applyFont="1" applyFill="1" applyBorder="1" applyAlignment="1">
      <alignment horizontal="center" vertical="center"/>
    </xf>
    <xf numFmtId="9" fontId="16" fillId="4" borderId="1" xfId="2" applyFont="1" applyFill="1" applyBorder="1" applyAlignment="1">
      <alignment horizontal="center" vertical="center"/>
    </xf>
    <xf numFmtId="44" fontId="6" fillId="4" borderId="1" xfId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4" fontId="12" fillId="6" borderId="1" xfId="0" applyNumberFormat="1" applyFont="1" applyFill="1" applyBorder="1" applyAlignment="1">
      <alignment horizontal="center" vertical="center" wrapText="1"/>
    </xf>
    <xf numFmtId="9" fontId="16" fillId="6" borderId="1" xfId="2" applyFont="1" applyFill="1" applyBorder="1" applyAlignment="1">
      <alignment horizontal="center" vertical="center"/>
    </xf>
    <xf numFmtId="44" fontId="6" fillId="6" borderId="1" xfId="1" applyFont="1" applyFill="1" applyBorder="1" applyAlignment="1">
      <alignment horizontal="center" vertical="center"/>
    </xf>
    <xf numFmtId="44" fontId="6" fillId="0" borderId="6" xfId="1" applyFont="1" applyFill="1" applyBorder="1" applyAlignment="1">
      <alignment vertical="center"/>
    </xf>
    <xf numFmtId="44" fontId="6" fillId="0" borderId="8" xfId="1" applyFont="1" applyFill="1" applyBorder="1" applyAlignment="1">
      <alignment vertical="center"/>
    </xf>
    <xf numFmtId="44" fontId="6" fillId="0" borderId="7" xfId="1" applyFont="1" applyFill="1" applyBorder="1" applyAlignment="1">
      <alignment vertical="center"/>
    </xf>
    <xf numFmtId="0" fontId="6" fillId="6" borderId="1" xfId="0" applyFont="1" applyFill="1" applyBorder="1" applyAlignment="1">
      <alignment horizontal="center"/>
    </xf>
    <xf numFmtId="44" fontId="6" fillId="6" borderId="1" xfId="0" applyNumberFormat="1" applyFont="1" applyFill="1" applyBorder="1"/>
    <xf numFmtId="0" fontId="6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44" fontId="6" fillId="3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6" fillId="5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6" borderId="10" xfId="0" applyFont="1" applyFill="1" applyBorder="1" applyAlignment="1">
      <alignment horizontal="left" vertical="center"/>
    </xf>
    <xf numFmtId="0" fontId="6" fillId="6" borderId="11" xfId="0" applyFont="1" applyFill="1" applyBorder="1" applyAlignment="1">
      <alignment horizontal="left" vertical="center"/>
    </xf>
    <xf numFmtId="0" fontId="6" fillId="6" borderId="12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9A57C-55A3-4CD6-BCCD-7E42647D9B98}">
  <sheetPr>
    <pageSetUpPr fitToPage="1"/>
  </sheetPr>
  <dimension ref="A1:P89"/>
  <sheetViews>
    <sheetView tabSelected="1" topLeftCell="A38" zoomScale="79" zoomScaleNormal="79" workbookViewId="0">
      <selection activeCell="A45" sqref="A45:L45"/>
    </sheetView>
  </sheetViews>
  <sheetFormatPr defaultRowHeight="14.4" x14ac:dyDescent="0.3"/>
  <cols>
    <col min="3" max="3" width="20" customWidth="1"/>
    <col min="4" max="4" width="10.33203125" customWidth="1"/>
    <col min="5" max="5" width="35.6640625" customWidth="1"/>
    <col min="6" max="6" width="12" customWidth="1"/>
    <col min="7" max="8" width="10.6640625" customWidth="1"/>
    <col min="9" max="9" width="15.5546875" customWidth="1"/>
    <col min="10" max="10" width="13" customWidth="1"/>
    <col min="11" max="11" width="20.44140625" customWidth="1"/>
    <col min="12" max="12" width="18.77734375" customWidth="1"/>
    <col min="13" max="13" width="17.5546875" customWidth="1"/>
    <col min="15" max="15" width="12.77734375" bestFit="1" customWidth="1"/>
    <col min="16" max="16" width="15.21875" customWidth="1"/>
  </cols>
  <sheetData>
    <row r="1" spans="3:15" ht="15.6" x14ac:dyDescent="0.3">
      <c r="C1" s="68" t="s">
        <v>71</v>
      </c>
      <c r="D1" s="68"/>
      <c r="E1" s="68"/>
      <c r="L1" t="s">
        <v>33</v>
      </c>
    </row>
    <row r="2" spans="3:15" ht="15.6" x14ac:dyDescent="0.3">
      <c r="C2" s="69" t="s">
        <v>0</v>
      </c>
      <c r="D2" s="69"/>
      <c r="E2" s="69"/>
      <c r="F2" s="69"/>
      <c r="G2" s="69"/>
      <c r="H2" s="69"/>
      <c r="I2" s="69"/>
      <c r="J2" s="69"/>
      <c r="K2" s="69"/>
      <c r="L2" s="69"/>
    </row>
    <row r="3" spans="3:15" ht="6" customHeight="1" x14ac:dyDescent="0.3"/>
    <row r="4" spans="3:15" ht="52.2" customHeight="1" x14ac:dyDescent="0.3">
      <c r="C4" s="73" t="s">
        <v>30</v>
      </c>
      <c r="D4" s="73"/>
      <c r="E4" s="73"/>
      <c r="F4" s="73"/>
      <c r="G4" s="73"/>
      <c r="H4" s="73"/>
      <c r="I4" s="73"/>
      <c r="J4" s="73"/>
      <c r="K4" s="73"/>
      <c r="L4" s="73"/>
    </row>
    <row r="5" spans="3:15" ht="23.4" customHeight="1" x14ac:dyDescent="0.3">
      <c r="C5" s="77" t="s">
        <v>38</v>
      </c>
      <c r="D5" s="77"/>
      <c r="E5" s="77"/>
      <c r="F5" s="77"/>
      <c r="G5" s="77"/>
      <c r="H5" s="77"/>
      <c r="I5" s="77"/>
      <c r="J5" s="77"/>
      <c r="K5" s="77"/>
      <c r="L5" s="77"/>
    </row>
    <row r="6" spans="3:15" ht="15.6" customHeight="1" x14ac:dyDescent="0.3">
      <c r="C6" s="74" t="s">
        <v>34</v>
      </c>
      <c r="D6" s="74"/>
      <c r="E6" s="74"/>
      <c r="F6" s="74"/>
      <c r="G6" s="74"/>
      <c r="H6" s="74"/>
      <c r="I6" s="74"/>
      <c r="J6" s="74"/>
      <c r="K6" s="74"/>
      <c r="L6" s="74"/>
    </row>
    <row r="7" spans="3:15" s="26" customFormat="1" ht="28.2" customHeight="1" x14ac:dyDescent="0.3">
      <c r="C7" s="74" t="s">
        <v>37</v>
      </c>
      <c r="D7" s="74"/>
      <c r="E7" s="74"/>
      <c r="F7" s="74"/>
      <c r="G7" s="74"/>
      <c r="H7" s="74"/>
      <c r="I7" s="74"/>
      <c r="J7" s="74"/>
      <c r="K7" s="74"/>
      <c r="L7" s="74"/>
    </row>
    <row r="8" spans="3:15" x14ac:dyDescent="0.3">
      <c r="C8" s="2"/>
      <c r="D8" s="2"/>
      <c r="E8" s="2"/>
      <c r="F8" s="2"/>
      <c r="G8" s="2"/>
      <c r="H8" s="2"/>
      <c r="I8" s="2"/>
      <c r="J8" s="2"/>
      <c r="K8" s="2"/>
      <c r="L8" s="2"/>
    </row>
    <row r="9" spans="3:15" ht="18" customHeight="1" x14ac:dyDescent="0.3">
      <c r="C9" s="93" t="s">
        <v>31</v>
      </c>
      <c r="D9" s="93"/>
      <c r="E9" s="93"/>
      <c r="F9" s="93"/>
      <c r="G9" s="93"/>
      <c r="H9" s="93"/>
      <c r="I9" s="93"/>
      <c r="J9" s="93"/>
      <c r="K9" s="93"/>
      <c r="L9" s="93"/>
    </row>
    <row r="10" spans="3:15" ht="55.8" customHeight="1" x14ac:dyDescent="0.3">
      <c r="C10" s="3" t="s">
        <v>14</v>
      </c>
      <c r="D10" s="3" t="s">
        <v>15</v>
      </c>
      <c r="E10" s="3" t="s">
        <v>16</v>
      </c>
      <c r="F10" s="3" t="s">
        <v>17</v>
      </c>
      <c r="G10" s="3" t="s">
        <v>18</v>
      </c>
      <c r="H10" s="3" t="s">
        <v>41</v>
      </c>
      <c r="I10" s="3" t="s">
        <v>19</v>
      </c>
      <c r="J10" s="3" t="s">
        <v>1</v>
      </c>
      <c r="K10" s="3" t="s">
        <v>21</v>
      </c>
      <c r="L10" s="3" t="s">
        <v>35</v>
      </c>
    </row>
    <row r="11" spans="3:15" s="1" customFormat="1" ht="16.2" customHeight="1" x14ac:dyDescent="0.3">
      <c r="C11" s="8" t="s">
        <v>2</v>
      </c>
      <c r="D11" s="8" t="s">
        <v>3</v>
      </c>
      <c r="E11" s="8" t="s">
        <v>4</v>
      </c>
      <c r="F11" s="8" t="s">
        <v>5</v>
      </c>
      <c r="G11" s="8" t="s">
        <v>6</v>
      </c>
      <c r="H11" s="8"/>
      <c r="I11" s="8" t="s">
        <v>7</v>
      </c>
      <c r="J11" s="8" t="s">
        <v>8</v>
      </c>
      <c r="K11" s="8" t="s">
        <v>9</v>
      </c>
      <c r="L11" s="8" t="s">
        <v>10</v>
      </c>
      <c r="M11"/>
    </row>
    <row r="12" spans="3:15" s="1" customFormat="1" ht="32.4" customHeight="1" x14ac:dyDescent="0.3">
      <c r="C12" s="71" t="s">
        <v>22</v>
      </c>
      <c r="D12" s="70">
        <v>40</v>
      </c>
      <c r="E12" s="3" t="s">
        <v>73</v>
      </c>
      <c r="F12" s="13">
        <v>1</v>
      </c>
      <c r="G12" s="11">
        <v>4</v>
      </c>
      <c r="H12" s="11">
        <f>SUM(D12)*F12*G12</f>
        <v>160</v>
      </c>
      <c r="I12" s="14"/>
      <c r="J12" s="27"/>
      <c r="K12" s="9">
        <f>SUM(H12)*I12</f>
        <v>0</v>
      </c>
      <c r="L12" s="75"/>
      <c r="M12"/>
    </row>
    <row r="13" spans="3:15" s="1" customFormat="1" ht="48" customHeight="1" x14ac:dyDescent="0.3">
      <c r="C13" s="72"/>
      <c r="D13" s="70"/>
      <c r="E13" s="21" t="s">
        <v>25</v>
      </c>
      <c r="F13" s="13">
        <v>1</v>
      </c>
      <c r="G13" s="11">
        <v>4</v>
      </c>
      <c r="H13" s="11">
        <f>SUM(D12)*F13*G13</f>
        <v>160</v>
      </c>
      <c r="I13" s="14"/>
      <c r="J13" s="27"/>
      <c r="K13" s="9">
        <f>SUM(H13)*I13</f>
        <v>0</v>
      </c>
      <c r="L13" s="75"/>
    </row>
    <row r="14" spans="3:15" s="1" customFormat="1" ht="15" customHeight="1" x14ac:dyDescent="0.3">
      <c r="C14" s="40" t="s">
        <v>42</v>
      </c>
      <c r="D14" s="41">
        <v>40</v>
      </c>
      <c r="E14" s="42"/>
      <c r="F14" s="43"/>
      <c r="G14" s="44"/>
      <c r="H14" s="44">
        <f>SUM(H12:H13)</f>
        <v>320</v>
      </c>
      <c r="I14" s="45"/>
      <c r="J14" s="46"/>
      <c r="K14" s="47">
        <f>SUM(K12:K13)</f>
        <v>0</v>
      </c>
      <c r="L14" s="47">
        <f>SUM(K14)</f>
        <v>0</v>
      </c>
    </row>
    <row r="15" spans="3:15" s="1" customFormat="1" ht="48" customHeight="1" x14ac:dyDescent="0.3">
      <c r="C15" s="19" t="s">
        <v>23</v>
      </c>
      <c r="D15" s="20">
        <v>120</v>
      </c>
      <c r="E15" s="21" t="s">
        <v>27</v>
      </c>
      <c r="F15" s="13">
        <v>1</v>
      </c>
      <c r="G15" s="11">
        <v>2.5</v>
      </c>
      <c r="H15" s="11">
        <f>SUM(D15)*F15*G15</f>
        <v>300</v>
      </c>
      <c r="I15" s="14"/>
      <c r="J15" s="27"/>
      <c r="K15" s="9">
        <f>SUM(H15)*I15</f>
        <v>0</v>
      </c>
      <c r="L15" s="38"/>
      <c r="O15" s="24"/>
    </row>
    <row r="16" spans="3:15" s="1" customFormat="1" ht="14.4" customHeight="1" x14ac:dyDescent="0.3">
      <c r="C16" s="40" t="s">
        <v>42</v>
      </c>
      <c r="D16" s="41">
        <v>120</v>
      </c>
      <c r="E16" s="42"/>
      <c r="F16" s="43"/>
      <c r="G16" s="44"/>
      <c r="H16" s="44">
        <f>SUM(H15)</f>
        <v>300</v>
      </c>
      <c r="I16" s="45"/>
      <c r="J16" s="46"/>
      <c r="K16" s="47">
        <f>SUM(K15)</f>
        <v>0</v>
      </c>
      <c r="L16" s="47">
        <f>SUM(K16)</f>
        <v>0</v>
      </c>
      <c r="O16" s="24"/>
    </row>
    <row r="17" spans="3:15" ht="25.2" customHeight="1" x14ac:dyDescent="0.3">
      <c r="C17" s="2"/>
      <c r="D17" s="2"/>
      <c r="E17" s="2"/>
      <c r="F17" s="2"/>
      <c r="G17" s="2"/>
      <c r="H17" s="2"/>
      <c r="I17" s="2"/>
      <c r="J17" s="2"/>
      <c r="K17" s="47" t="s">
        <v>45</v>
      </c>
      <c r="L17" s="47">
        <f>SUM(L14)+L16</f>
        <v>0</v>
      </c>
    </row>
    <row r="18" spans="3:15" x14ac:dyDescent="0.3"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3:15" ht="19.2" customHeight="1" x14ac:dyDescent="0.3">
      <c r="C19" s="92" t="s">
        <v>40</v>
      </c>
      <c r="D19" s="92"/>
      <c r="E19" s="92"/>
      <c r="F19" s="92"/>
      <c r="G19" s="92"/>
      <c r="H19" s="92"/>
      <c r="I19" s="92"/>
      <c r="J19" s="92"/>
      <c r="K19" s="92"/>
      <c r="L19" s="92"/>
    </row>
    <row r="20" spans="3:15" ht="57.6" x14ac:dyDescent="0.3">
      <c r="C20" s="3" t="s">
        <v>14</v>
      </c>
      <c r="D20" s="3" t="s">
        <v>15</v>
      </c>
      <c r="E20" s="3" t="s">
        <v>16</v>
      </c>
      <c r="F20" s="3" t="s">
        <v>17</v>
      </c>
      <c r="G20" s="3" t="s">
        <v>18</v>
      </c>
      <c r="H20" s="3" t="s">
        <v>41</v>
      </c>
      <c r="I20" s="3" t="s">
        <v>19</v>
      </c>
      <c r="J20" s="3" t="s">
        <v>13</v>
      </c>
      <c r="K20" s="3" t="s">
        <v>21</v>
      </c>
      <c r="L20" s="3" t="s">
        <v>36</v>
      </c>
    </row>
    <row r="21" spans="3:15" x14ac:dyDescent="0.3">
      <c r="C21" s="8" t="s">
        <v>2</v>
      </c>
      <c r="D21" s="8" t="s">
        <v>3</v>
      </c>
      <c r="E21" s="8" t="s">
        <v>4</v>
      </c>
      <c r="F21" s="8" t="s">
        <v>5</v>
      </c>
      <c r="G21" s="8" t="s">
        <v>6</v>
      </c>
      <c r="H21" s="8"/>
      <c r="I21" s="8" t="s">
        <v>7</v>
      </c>
      <c r="J21" s="8" t="s">
        <v>8</v>
      </c>
      <c r="K21" s="8" t="s">
        <v>9</v>
      </c>
      <c r="L21" s="8" t="s">
        <v>10</v>
      </c>
    </row>
    <row r="22" spans="3:15" ht="36.6" customHeight="1" x14ac:dyDescent="0.3">
      <c r="C22" s="76" t="s">
        <v>26</v>
      </c>
      <c r="D22" s="71">
        <v>22</v>
      </c>
      <c r="E22" s="3" t="s">
        <v>74</v>
      </c>
      <c r="F22" s="8">
        <v>1</v>
      </c>
      <c r="G22" s="18">
        <v>4</v>
      </c>
      <c r="H22" s="18">
        <f>SUM(D22)*F22*G22</f>
        <v>88</v>
      </c>
      <c r="I22" s="15"/>
      <c r="J22" s="27"/>
      <c r="K22" s="17">
        <f>SUM(H22)*I22</f>
        <v>0</v>
      </c>
      <c r="L22" s="75"/>
    </row>
    <row r="23" spans="3:15" ht="46.8" customHeight="1" x14ac:dyDescent="0.3">
      <c r="C23" s="76"/>
      <c r="D23" s="71"/>
      <c r="E23" s="21" t="s">
        <v>25</v>
      </c>
      <c r="F23" s="8">
        <v>1</v>
      </c>
      <c r="G23" s="18">
        <v>4</v>
      </c>
      <c r="H23" s="18">
        <f>SUM(D22)*F23*G23</f>
        <v>88</v>
      </c>
      <c r="I23" s="15"/>
      <c r="J23" s="27"/>
      <c r="K23" s="17">
        <f t="shared" ref="K23:K24" si="0">SUM(H23)*I23</f>
        <v>0</v>
      </c>
      <c r="L23" s="75"/>
    </row>
    <row r="24" spans="3:15" ht="70.2" customHeight="1" x14ac:dyDescent="0.3">
      <c r="C24" s="76"/>
      <c r="D24" s="71"/>
      <c r="E24" s="21" t="s">
        <v>24</v>
      </c>
      <c r="F24" s="8">
        <v>1</v>
      </c>
      <c r="G24" s="10">
        <v>4</v>
      </c>
      <c r="H24" s="10">
        <f>SUM(D22)*F24*G24</f>
        <v>88</v>
      </c>
      <c r="I24" s="15"/>
      <c r="J24" s="27"/>
      <c r="K24" s="17">
        <f t="shared" si="0"/>
        <v>0</v>
      </c>
      <c r="L24" s="75"/>
    </row>
    <row r="25" spans="3:15" ht="15" customHeight="1" x14ac:dyDescent="0.3">
      <c r="C25" s="29" t="s">
        <v>42</v>
      </c>
      <c r="D25" s="39">
        <v>22</v>
      </c>
      <c r="E25" s="28"/>
      <c r="F25" s="29"/>
      <c r="G25" s="30"/>
      <c r="H25" s="30">
        <f>SUM(H22:H24)</f>
        <v>264</v>
      </c>
      <c r="I25" s="31"/>
      <c r="J25" s="32"/>
      <c r="K25" s="33">
        <f>SUM(K22:K24)</f>
        <v>0</v>
      </c>
      <c r="L25" s="36">
        <f>SUM(K25)</f>
        <v>0</v>
      </c>
    </row>
    <row r="26" spans="3:15" ht="78" customHeight="1" x14ac:dyDescent="0.3">
      <c r="C26" s="3" t="s">
        <v>28</v>
      </c>
      <c r="D26" s="20">
        <v>106</v>
      </c>
      <c r="E26" s="21" t="s">
        <v>29</v>
      </c>
      <c r="F26" s="8">
        <v>1</v>
      </c>
      <c r="G26" s="10">
        <v>2</v>
      </c>
      <c r="H26" s="10">
        <f>SUM(D26)*F26*G26</f>
        <v>212</v>
      </c>
      <c r="I26" s="15"/>
      <c r="J26" s="27"/>
      <c r="K26" s="16">
        <f>SUM(H26)*I26</f>
        <v>0</v>
      </c>
      <c r="L26" s="38"/>
      <c r="O26" s="22"/>
    </row>
    <row r="27" spans="3:15" ht="16.2" customHeight="1" x14ac:dyDescent="0.3">
      <c r="C27" s="29" t="s">
        <v>42</v>
      </c>
      <c r="D27" s="34">
        <f>SUM(D26)</f>
        <v>106</v>
      </c>
      <c r="E27" s="28"/>
      <c r="F27" s="29"/>
      <c r="G27" s="30"/>
      <c r="H27" s="30">
        <f>SUM(H26)</f>
        <v>212</v>
      </c>
      <c r="I27" s="31"/>
      <c r="J27" s="32"/>
      <c r="K27" s="35">
        <f>SUM(K26)</f>
        <v>0</v>
      </c>
      <c r="L27" s="36">
        <f>SUM(K27)</f>
        <v>0</v>
      </c>
      <c r="O27" s="22"/>
    </row>
    <row r="28" spans="3:15" ht="24" customHeight="1" x14ac:dyDescent="0.3">
      <c r="K28" s="35" t="s">
        <v>45</v>
      </c>
      <c r="L28" s="36">
        <f>SUM(L27,L25)</f>
        <v>0</v>
      </c>
      <c r="O28" s="22"/>
    </row>
    <row r="29" spans="3:15" x14ac:dyDescent="0.3">
      <c r="C29" s="37"/>
      <c r="D29" s="37"/>
      <c r="E29" s="37"/>
      <c r="F29" s="37"/>
      <c r="G29" s="37"/>
      <c r="H29" s="37"/>
      <c r="I29" s="37"/>
      <c r="J29" s="37"/>
      <c r="K29" s="2"/>
      <c r="L29" s="12"/>
    </row>
    <row r="30" spans="3:15" ht="18" customHeight="1" x14ac:dyDescent="0.3">
      <c r="C30" s="94" t="s">
        <v>32</v>
      </c>
      <c r="D30" s="95"/>
      <c r="E30" s="95"/>
      <c r="F30" s="95"/>
      <c r="G30" s="95"/>
      <c r="H30" s="95"/>
      <c r="I30" s="95"/>
      <c r="J30" s="95"/>
      <c r="K30" s="95"/>
      <c r="L30" s="96"/>
    </row>
    <row r="31" spans="3:15" ht="57.6" x14ac:dyDescent="0.3">
      <c r="C31" s="3" t="s">
        <v>14</v>
      </c>
      <c r="D31" s="3" t="s">
        <v>15</v>
      </c>
      <c r="E31" s="3" t="s">
        <v>16</v>
      </c>
      <c r="F31" s="3" t="s">
        <v>17</v>
      </c>
      <c r="G31" s="3" t="s">
        <v>18</v>
      </c>
      <c r="H31" s="3" t="s">
        <v>41</v>
      </c>
      <c r="I31" s="3" t="s">
        <v>19</v>
      </c>
      <c r="J31" s="3" t="s">
        <v>13</v>
      </c>
      <c r="K31" s="3" t="s">
        <v>21</v>
      </c>
      <c r="L31" s="3" t="s">
        <v>39</v>
      </c>
      <c r="M31" s="61"/>
    </row>
    <row r="32" spans="3:15" x14ac:dyDescent="0.3">
      <c r="C32" s="8" t="s">
        <v>2</v>
      </c>
      <c r="D32" s="8" t="s">
        <v>3</v>
      </c>
      <c r="E32" s="8" t="s">
        <v>4</v>
      </c>
      <c r="F32" s="8" t="s">
        <v>5</v>
      </c>
      <c r="G32" s="8" t="s">
        <v>6</v>
      </c>
      <c r="H32" s="8"/>
      <c r="I32" s="8" t="s">
        <v>7</v>
      </c>
      <c r="J32" s="8" t="s">
        <v>8</v>
      </c>
      <c r="K32" s="8" t="s">
        <v>9</v>
      </c>
      <c r="L32" s="8" t="s">
        <v>10</v>
      </c>
    </row>
    <row r="33" spans="1:16" ht="58.2" customHeight="1" x14ac:dyDescent="0.3">
      <c r="C33" s="71" t="s">
        <v>43</v>
      </c>
      <c r="D33" s="70">
        <v>25</v>
      </c>
      <c r="E33" s="3" t="s">
        <v>72</v>
      </c>
      <c r="F33" s="4">
        <v>1</v>
      </c>
      <c r="G33" s="10">
        <v>3.5</v>
      </c>
      <c r="H33" s="10">
        <f>SUM(D33)*F33*G33</f>
        <v>87.5</v>
      </c>
      <c r="I33" s="15"/>
      <c r="J33" s="27"/>
      <c r="K33" s="9">
        <f>SUM(H33)*I33</f>
        <v>0</v>
      </c>
      <c r="L33" s="56"/>
      <c r="O33" s="22"/>
    </row>
    <row r="34" spans="1:16" ht="53.4" customHeight="1" x14ac:dyDescent="0.3">
      <c r="C34" s="71"/>
      <c r="D34" s="70"/>
      <c r="E34" s="3" t="s">
        <v>20</v>
      </c>
      <c r="F34" s="4">
        <v>1</v>
      </c>
      <c r="G34" s="10">
        <v>3.5</v>
      </c>
      <c r="H34" s="10">
        <f>SUM(D33)*F34*G34</f>
        <v>87.5</v>
      </c>
      <c r="I34" s="15"/>
      <c r="J34" s="27"/>
      <c r="K34" s="9">
        <f>SUM(H34)*I34</f>
        <v>0</v>
      </c>
      <c r="L34" s="57"/>
      <c r="O34" s="22"/>
    </row>
    <row r="35" spans="1:16" ht="18" customHeight="1" x14ac:dyDescent="0.3">
      <c r="C35" s="48" t="s">
        <v>42</v>
      </c>
      <c r="D35" s="49">
        <f>SUM(D33)</f>
        <v>25</v>
      </c>
      <c r="E35" s="50"/>
      <c r="F35" s="51"/>
      <c r="G35" s="52"/>
      <c r="H35" s="52">
        <f>SUM(H33:H34)</f>
        <v>175</v>
      </c>
      <c r="I35" s="53"/>
      <c r="J35" s="54"/>
      <c r="K35" s="55">
        <f>SUM(K33:K34)</f>
        <v>0</v>
      </c>
      <c r="L35" s="55">
        <f>SUM(K35)</f>
        <v>0</v>
      </c>
      <c r="O35" s="22"/>
    </row>
    <row r="36" spans="1:16" ht="55.8" customHeight="1" x14ac:dyDescent="0.3">
      <c r="C36" s="72" t="s">
        <v>44</v>
      </c>
      <c r="D36" s="20">
        <v>18</v>
      </c>
      <c r="E36" s="3" t="s">
        <v>20</v>
      </c>
      <c r="F36" s="4">
        <v>1</v>
      </c>
      <c r="G36" s="10">
        <v>2.5</v>
      </c>
      <c r="H36" s="10">
        <f>SUM(D36)*F36*G36</f>
        <v>45</v>
      </c>
      <c r="I36" s="15"/>
      <c r="J36" s="27"/>
      <c r="K36" s="9">
        <f>SUM(H36)*I36</f>
        <v>0</v>
      </c>
      <c r="L36" s="58"/>
      <c r="O36" s="22"/>
    </row>
    <row r="37" spans="1:16" ht="61.8" customHeight="1" x14ac:dyDescent="0.3">
      <c r="C37" s="72"/>
      <c r="D37" s="20">
        <v>24</v>
      </c>
      <c r="E37" s="21" t="s">
        <v>27</v>
      </c>
      <c r="F37" s="4">
        <v>1</v>
      </c>
      <c r="G37" s="10">
        <v>2.5</v>
      </c>
      <c r="H37" s="10">
        <f>SUM(D37)*F37*G37</f>
        <v>60</v>
      </c>
      <c r="I37" s="15"/>
      <c r="J37" s="27"/>
      <c r="K37" s="9">
        <f>SUM(H37*I37)</f>
        <v>0</v>
      </c>
      <c r="L37" s="58"/>
    </row>
    <row r="38" spans="1:16" ht="18" customHeight="1" x14ac:dyDescent="0.3">
      <c r="C38" s="48" t="s">
        <v>42</v>
      </c>
      <c r="D38" s="49">
        <f>SUM(D36:D37)</f>
        <v>42</v>
      </c>
      <c r="E38" s="50"/>
      <c r="F38" s="51"/>
      <c r="G38" s="52"/>
      <c r="H38" s="52">
        <f>SUM(H36:H37)</f>
        <v>105</v>
      </c>
      <c r="I38" s="53"/>
      <c r="J38" s="54"/>
      <c r="K38" s="55">
        <f>SUM(K36:K37)</f>
        <v>0</v>
      </c>
      <c r="L38" s="55">
        <f>SUM(K38)</f>
        <v>0</v>
      </c>
    </row>
    <row r="39" spans="1:16" ht="24" customHeight="1" x14ac:dyDescent="0.3">
      <c r="C39" s="2"/>
      <c r="D39" s="2"/>
      <c r="E39" s="2"/>
      <c r="F39" s="2"/>
      <c r="G39" s="2"/>
      <c r="H39" s="2"/>
      <c r="I39" s="2"/>
      <c r="J39" s="2"/>
      <c r="K39" s="59" t="s">
        <v>45</v>
      </c>
      <c r="L39" s="60">
        <f>SUM(L35)+L38</f>
        <v>0</v>
      </c>
    </row>
    <row r="40" spans="1:16" ht="36" customHeight="1" thickBot="1" x14ac:dyDescent="0.35"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6" ht="31.2" customHeight="1" x14ac:dyDescent="0.3">
      <c r="C41" s="2"/>
      <c r="D41" s="2"/>
      <c r="E41" s="2"/>
      <c r="F41" s="2"/>
      <c r="G41" s="2"/>
      <c r="H41" s="2"/>
      <c r="I41" s="78" t="s">
        <v>46</v>
      </c>
      <c r="J41" s="79"/>
      <c r="K41" s="5" t="s">
        <v>11</v>
      </c>
      <c r="L41" s="6" t="s">
        <v>12</v>
      </c>
    </row>
    <row r="42" spans="1:16" ht="34.200000000000003" customHeight="1" thickBot="1" x14ac:dyDescent="0.35">
      <c r="C42" s="2"/>
      <c r="D42" s="2"/>
      <c r="E42" s="2"/>
      <c r="F42" s="2"/>
      <c r="G42" s="2"/>
      <c r="H42" s="2"/>
      <c r="I42" s="80"/>
      <c r="J42" s="79"/>
      <c r="K42" s="7">
        <f>SUM(K14)+K16+K25+K27+K35+K38</f>
        <v>0</v>
      </c>
      <c r="L42" s="23">
        <f>SUM(L17)+L28+L39</f>
        <v>0</v>
      </c>
      <c r="P42" s="25"/>
    </row>
    <row r="43" spans="1:16" x14ac:dyDescent="0.3"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6" ht="89.4" customHeight="1" x14ac:dyDescent="0.3"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6" ht="25.2" customHeight="1" x14ac:dyDescent="0.3">
      <c r="A45" s="97" t="s">
        <v>47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6" ht="27.6" customHeight="1" x14ac:dyDescent="0.3">
      <c r="C46" s="62"/>
      <c r="D46" s="62"/>
      <c r="E46" s="62"/>
      <c r="F46" s="62"/>
      <c r="G46" s="62"/>
      <c r="H46" s="62"/>
      <c r="I46" s="62"/>
      <c r="J46" s="62"/>
      <c r="K46" s="62"/>
      <c r="L46" s="62"/>
    </row>
    <row r="47" spans="1:16" ht="25.2" customHeight="1" x14ac:dyDescent="0.3">
      <c r="B47" s="67" t="s">
        <v>69</v>
      </c>
      <c r="C47" s="86" t="s">
        <v>48</v>
      </c>
      <c r="D47" s="86"/>
      <c r="E47" s="86"/>
      <c r="F47" s="86"/>
      <c r="G47" s="83" t="s">
        <v>68</v>
      </c>
      <c r="H47" s="83"/>
      <c r="I47" s="83"/>
      <c r="J47" s="83" t="s">
        <v>67</v>
      </c>
      <c r="K47" s="83"/>
      <c r="L47" s="62"/>
    </row>
    <row r="48" spans="1:16" x14ac:dyDescent="0.3">
      <c r="C48" s="62"/>
      <c r="D48" s="62"/>
      <c r="E48" s="62"/>
      <c r="F48" s="62"/>
      <c r="G48" s="62"/>
      <c r="H48" s="62"/>
      <c r="I48" s="62"/>
      <c r="J48" s="62"/>
      <c r="K48" s="62"/>
      <c r="L48" s="62"/>
    </row>
    <row r="49" spans="2:12" ht="75" customHeight="1" x14ac:dyDescent="0.3">
      <c r="B49" s="63" t="s">
        <v>50</v>
      </c>
      <c r="C49" s="81" t="s">
        <v>49</v>
      </c>
      <c r="D49" s="82"/>
      <c r="E49" s="82"/>
      <c r="F49" s="82"/>
      <c r="G49" s="85" t="s">
        <v>64</v>
      </c>
      <c r="H49" s="85"/>
      <c r="I49" s="85"/>
      <c r="J49" s="84" t="s">
        <v>65</v>
      </c>
      <c r="K49" s="84"/>
      <c r="L49" s="62"/>
    </row>
    <row r="50" spans="2:12" ht="10.199999999999999" customHeight="1" x14ac:dyDescent="0.3">
      <c r="B50" s="1"/>
      <c r="C50" s="64"/>
      <c r="D50" s="64"/>
      <c r="E50" s="64"/>
      <c r="F50" s="64"/>
      <c r="G50" s="65"/>
      <c r="H50" s="62"/>
      <c r="I50" s="62"/>
      <c r="J50" s="66"/>
      <c r="K50" s="66"/>
      <c r="L50" s="62"/>
    </row>
    <row r="51" spans="2:12" ht="71.400000000000006" customHeight="1" x14ac:dyDescent="0.3">
      <c r="B51" s="63" t="s">
        <v>51</v>
      </c>
      <c r="C51" s="81" t="s">
        <v>59</v>
      </c>
      <c r="D51" s="82"/>
      <c r="E51" s="82"/>
      <c r="F51" s="82"/>
      <c r="G51" s="85" t="s">
        <v>63</v>
      </c>
      <c r="H51" s="85"/>
      <c r="I51" s="85"/>
      <c r="J51" s="85" t="s">
        <v>66</v>
      </c>
      <c r="K51" s="85"/>
      <c r="L51" s="62"/>
    </row>
    <row r="52" spans="2:12" ht="10.199999999999999" customHeight="1" x14ac:dyDescent="0.3">
      <c r="B52" s="1"/>
      <c r="C52" s="64"/>
      <c r="D52" s="64"/>
      <c r="E52" s="64"/>
      <c r="F52" s="64"/>
      <c r="G52" s="65"/>
      <c r="H52" s="62"/>
      <c r="I52" s="62"/>
      <c r="J52" s="66"/>
      <c r="K52" s="66"/>
      <c r="L52" s="62"/>
    </row>
    <row r="53" spans="2:12" ht="69" customHeight="1" x14ac:dyDescent="0.3">
      <c r="B53" s="63" t="s">
        <v>52</v>
      </c>
      <c r="C53" s="90" t="s">
        <v>60</v>
      </c>
      <c r="D53" s="91"/>
      <c r="E53" s="91"/>
      <c r="F53" s="91"/>
      <c r="G53" s="85" t="s">
        <v>63</v>
      </c>
      <c r="H53" s="85"/>
      <c r="I53" s="85"/>
      <c r="J53" s="85" t="s">
        <v>66</v>
      </c>
      <c r="K53" s="85"/>
      <c r="L53" s="62"/>
    </row>
    <row r="54" spans="2:12" ht="10.199999999999999" customHeight="1" x14ac:dyDescent="0.3">
      <c r="B54" s="1"/>
      <c r="C54" s="64"/>
      <c r="D54" s="64"/>
      <c r="E54" s="64"/>
      <c r="F54" s="64"/>
      <c r="G54" s="65"/>
      <c r="H54" s="62"/>
      <c r="I54" s="62"/>
      <c r="J54" s="66"/>
      <c r="K54" s="66"/>
      <c r="L54" s="62"/>
    </row>
    <row r="55" spans="2:12" ht="67.8" customHeight="1" x14ac:dyDescent="0.3">
      <c r="B55" s="63" t="s">
        <v>53</v>
      </c>
      <c r="C55" s="90" t="s">
        <v>61</v>
      </c>
      <c r="D55" s="91"/>
      <c r="E55" s="91"/>
      <c r="F55" s="91"/>
      <c r="G55" s="85" t="s">
        <v>63</v>
      </c>
      <c r="H55" s="85"/>
      <c r="I55" s="85"/>
      <c r="J55" s="85" t="s">
        <v>66</v>
      </c>
      <c r="K55" s="85"/>
      <c r="L55" s="62"/>
    </row>
    <row r="56" spans="2:12" ht="10.8" customHeight="1" x14ac:dyDescent="0.3">
      <c r="B56" s="1"/>
      <c r="C56" s="64"/>
      <c r="D56" s="64"/>
      <c r="E56" s="64"/>
      <c r="F56" s="64"/>
      <c r="G56" s="65"/>
      <c r="H56" s="62"/>
      <c r="I56" s="62"/>
      <c r="J56" s="66"/>
      <c r="K56" s="66"/>
      <c r="L56" s="62"/>
    </row>
    <row r="57" spans="2:12" ht="57" customHeight="1" x14ac:dyDescent="0.3">
      <c r="B57" s="63" t="s">
        <v>54</v>
      </c>
      <c r="C57" s="81" t="s">
        <v>55</v>
      </c>
      <c r="D57" s="82"/>
      <c r="E57" s="82"/>
      <c r="F57" s="82"/>
      <c r="G57" s="85" t="s">
        <v>63</v>
      </c>
      <c r="H57" s="85"/>
      <c r="I57" s="85"/>
      <c r="J57" s="85" t="s">
        <v>66</v>
      </c>
      <c r="K57" s="85"/>
      <c r="L57" s="62"/>
    </row>
    <row r="58" spans="2:12" ht="10.199999999999999" customHeight="1" x14ac:dyDescent="0.3">
      <c r="B58" s="1"/>
      <c r="C58" s="64"/>
      <c r="D58" s="64"/>
      <c r="E58" s="64"/>
      <c r="F58" s="64"/>
      <c r="G58" s="65"/>
      <c r="H58" s="62"/>
      <c r="I58" s="62"/>
      <c r="J58" s="66"/>
      <c r="K58" s="66"/>
      <c r="L58" s="62"/>
    </row>
    <row r="59" spans="2:12" ht="54" customHeight="1" x14ac:dyDescent="0.3">
      <c r="B59" s="63" t="s">
        <v>56</v>
      </c>
      <c r="C59" s="81" t="s">
        <v>62</v>
      </c>
      <c r="D59" s="82"/>
      <c r="E59" s="82"/>
      <c r="F59" s="82"/>
      <c r="G59" s="85" t="s">
        <v>63</v>
      </c>
      <c r="H59" s="85"/>
      <c r="I59" s="85"/>
      <c r="J59" s="85" t="s">
        <v>66</v>
      </c>
      <c r="K59" s="85"/>
      <c r="L59" s="62"/>
    </row>
    <row r="60" spans="2:12" ht="15.6" x14ac:dyDescent="0.3">
      <c r="B60" s="1"/>
      <c r="C60" s="64"/>
      <c r="D60" s="64"/>
      <c r="E60" s="64"/>
      <c r="F60" s="64"/>
      <c r="G60" s="65"/>
      <c r="H60" s="62"/>
      <c r="I60" s="62"/>
      <c r="J60" s="66"/>
      <c r="K60" s="66"/>
      <c r="L60" s="62"/>
    </row>
    <row r="61" spans="2:12" ht="30.6" customHeight="1" x14ac:dyDescent="0.3">
      <c r="B61" s="63" t="s">
        <v>57</v>
      </c>
      <c r="C61" s="89" t="s">
        <v>58</v>
      </c>
      <c r="D61" s="89"/>
      <c r="E61" s="89"/>
      <c r="F61" s="89"/>
      <c r="G61" s="85" t="s">
        <v>63</v>
      </c>
      <c r="H61" s="85"/>
      <c r="I61" s="85"/>
      <c r="J61" s="85" t="s">
        <v>66</v>
      </c>
      <c r="K61" s="85"/>
      <c r="L61" s="62"/>
    </row>
    <row r="62" spans="2:12" ht="24" customHeight="1" x14ac:dyDescent="0.3">
      <c r="C62" s="26"/>
      <c r="D62" s="26"/>
      <c r="E62" s="26"/>
      <c r="F62" s="26"/>
      <c r="G62" s="62"/>
      <c r="H62" s="62"/>
      <c r="I62" s="62"/>
      <c r="J62" s="62"/>
      <c r="K62" s="62"/>
      <c r="L62" s="62"/>
    </row>
    <row r="63" spans="2:12" ht="58.2" customHeight="1" x14ac:dyDescent="0.3">
      <c r="B63" s="87" t="s">
        <v>70</v>
      </c>
      <c r="C63" s="88"/>
      <c r="D63" s="88"/>
      <c r="E63" s="88"/>
      <c r="F63" s="88"/>
      <c r="G63" s="88"/>
      <c r="H63" s="88"/>
      <c r="I63" s="88"/>
      <c r="J63" s="88"/>
      <c r="K63" s="88"/>
      <c r="L63" s="88"/>
    </row>
    <row r="64" spans="2:12" ht="58.2" customHeight="1" x14ac:dyDescent="0.3">
      <c r="C64" s="26"/>
      <c r="D64" s="26"/>
      <c r="E64" s="26"/>
      <c r="F64" s="26"/>
      <c r="G64" s="62"/>
      <c r="H64" s="62"/>
      <c r="I64" s="62"/>
      <c r="J64" s="62"/>
      <c r="K64" s="62"/>
      <c r="L64" s="62"/>
    </row>
    <row r="65" spans="3:12" ht="58.2" customHeight="1" x14ac:dyDescent="0.3">
      <c r="C65" s="26"/>
      <c r="D65" s="26"/>
      <c r="E65" s="26"/>
      <c r="F65" s="26"/>
      <c r="G65" s="62"/>
      <c r="H65" s="62"/>
      <c r="I65" s="62"/>
      <c r="J65" s="62"/>
      <c r="K65" s="62"/>
      <c r="L65" s="62"/>
    </row>
    <row r="66" spans="3:12" ht="58.2" customHeight="1" x14ac:dyDescent="0.3">
      <c r="C66" s="26"/>
      <c r="D66" s="26"/>
      <c r="E66" s="26"/>
      <c r="F66" s="26"/>
      <c r="G66" s="62"/>
      <c r="H66" s="62"/>
      <c r="I66" s="62"/>
      <c r="J66" s="62"/>
      <c r="K66" s="62"/>
      <c r="L66" s="62"/>
    </row>
    <row r="67" spans="3:12" x14ac:dyDescent="0.3">
      <c r="C67" s="62"/>
      <c r="D67" s="2"/>
      <c r="E67" s="2"/>
      <c r="F67" s="2"/>
      <c r="G67" s="2"/>
      <c r="H67" s="2"/>
      <c r="I67" s="2"/>
      <c r="J67" s="2"/>
      <c r="K67" s="2"/>
      <c r="L67" s="2"/>
    </row>
    <row r="68" spans="3:12" x14ac:dyDescent="0.3"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3:12" x14ac:dyDescent="0.3"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3:12" x14ac:dyDescent="0.3"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3:12" x14ac:dyDescent="0.3"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3:12" x14ac:dyDescent="0.3"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3:12" x14ac:dyDescent="0.3"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3:12" x14ac:dyDescent="0.3"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3:12" x14ac:dyDescent="0.3"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3:12" x14ac:dyDescent="0.3"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3:12" x14ac:dyDescent="0.3"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3:12" x14ac:dyDescent="0.3"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3:12" x14ac:dyDescent="0.3"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3:12" x14ac:dyDescent="0.3"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3:12" x14ac:dyDescent="0.3"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3:12" x14ac:dyDescent="0.3"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3:12" x14ac:dyDescent="0.3"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3:12" x14ac:dyDescent="0.3"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3:12" x14ac:dyDescent="0.3"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3:12" x14ac:dyDescent="0.3"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3:12" x14ac:dyDescent="0.3"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3:12" x14ac:dyDescent="0.3"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3:12" x14ac:dyDescent="0.3">
      <c r="C89" s="2"/>
      <c r="D89" s="2"/>
      <c r="E89" s="2"/>
      <c r="F89" s="2"/>
      <c r="G89" s="2"/>
      <c r="H89" s="2"/>
      <c r="I89" s="2"/>
      <c r="J89" s="2"/>
      <c r="K89" s="2"/>
      <c r="L89" s="2"/>
    </row>
  </sheetData>
  <mergeCells count="45">
    <mergeCell ref="J53:K53"/>
    <mergeCell ref="J55:K55"/>
    <mergeCell ref="J57:K57"/>
    <mergeCell ref="C57:F57"/>
    <mergeCell ref="C59:F59"/>
    <mergeCell ref="G57:I57"/>
    <mergeCell ref="G59:I59"/>
    <mergeCell ref="C53:F53"/>
    <mergeCell ref="C55:F55"/>
    <mergeCell ref="G61:I61"/>
    <mergeCell ref="B63:L63"/>
    <mergeCell ref="J59:K59"/>
    <mergeCell ref="J61:K61"/>
    <mergeCell ref="C61:F61"/>
    <mergeCell ref="G53:I53"/>
    <mergeCell ref="G55:I55"/>
    <mergeCell ref="C47:F47"/>
    <mergeCell ref="G47:I47"/>
    <mergeCell ref="G49:I49"/>
    <mergeCell ref="G51:I51"/>
    <mergeCell ref="C7:L7"/>
    <mergeCell ref="I41:J42"/>
    <mergeCell ref="C49:F49"/>
    <mergeCell ref="C51:F51"/>
    <mergeCell ref="J47:K47"/>
    <mergeCell ref="J49:K49"/>
    <mergeCell ref="J51:K51"/>
    <mergeCell ref="D22:D24"/>
    <mergeCell ref="A45:L45"/>
    <mergeCell ref="C1:E1"/>
    <mergeCell ref="C2:L2"/>
    <mergeCell ref="D33:D34"/>
    <mergeCell ref="C33:C34"/>
    <mergeCell ref="C36:C37"/>
    <mergeCell ref="C4:L4"/>
    <mergeCell ref="C9:L9"/>
    <mergeCell ref="C19:L19"/>
    <mergeCell ref="C30:L30"/>
    <mergeCell ref="C6:L6"/>
    <mergeCell ref="D12:D13"/>
    <mergeCell ref="C12:C13"/>
    <mergeCell ref="L12:L13"/>
    <mergeCell ref="C22:C24"/>
    <mergeCell ref="L22:L24"/>
    <mergeCell ref="C5:L5"/>
  </mergeCells>
  <phoneticPr fontId="3" type="noConversion"/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 S</dc:creator>
  <cp:lastModifiedBy>B S</cp:lastModifiedBy>
  <cp:lastPrinted>2026-02-04T06:18:51Z</cp:lastPrinted>
  <dcterms:created xsi:type="dcterms:W3CDTF">2024-04-23T12:32:36Z</dcterms:created>
  <dcterms:modified xsi:type="dcterms:W3CDTF">2026-02-04T06:21:28Z</dcterms:modified>
</cp:coreProperties>
</file>